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45" windowHeight="1500" tabRatio="978" activeTab="0"/>
  </bookViews>
  <sheets>
    <sheet name="Лист1" sheetId="1" r:id="rId1"/>
    <sheet name="Настройка" sheetId="2" r:id="rId2"/>
    <sheet name="Выгрузка в МинФин" sheetId="3" r:id="rId3"/>
  </sheets>
  <definedNames>
    <definedName name="txt_fileName">'Выгрузка в МинФин'!$A$2</definedName>
    <definedName name="txt_info">'Выгрузка в МинФин'!$A$1</definedName>
    <definedName name="txt_runButton">'Выгрузка в МинФин'!$A$3</definedName>
    <definedName name="ВыгрузкаДефициты1ВсегоКонец">'Лист1'!$H$54</definedName>
    <definedName name="ВыгрузкаДефициты1ВсегоНачало">'Лист1'!$A$54</definedName>
    <definedName name="ВыгрузкаДефициты1Конец">'Лист1'!$H$55</definedName>
    <definedName name="ВыгрузкаДефициты2ВсегоКонец">'Лист1'!$H$56</definedName>
    <definedName name="ВыгрузкаДефициты2ВсегоНачало">'Лист1'!$A$56</definedName>
    <definedName name="ВыгрузкаДефициты2Конец">'Лист1'!$H$57</definedName>
    <definedName name="ВыгрузкаДефицитыВсегоКонец">'Лист1'!$H$52</definedName>
    <definedName name="ВыгрузкаДефицитыВсегоНачало">'Лист1'!$A$52</definedName>
    <definedName name="ВыгрузкаДоходыВсегоКонец">'Лист1'!$H$13</definedName>
    <definedName name="ВыгрузкаДоходыВсегоНачало">'Лист1'!$A$13</definedName>
    <definedName name="ВыгрузкаДоходыКонец">'Лист1'!$H$15</definedName>
    <definedName name="ВыгрузкаДоходыНачало">'Лист1'!$A$14</definedName>
    <definedName name="ВыгрузкаРасходыВсегоКонец">'Лист1'!$H$16</definedName>
    <definedName name="ВыгрузкаРасходыВсегоНачало">'Лист1'!$A$16</definedName>
    <definedName name="ВыгрузкаРасходыКонец">'Лист1'!$H$50</definedName>
    <definedName name="ВыгрузкаРасходыНачало">'Лист1'!$A$17</definedName>
    <definedName name="ВыгрузкаРезультатКонец">'Лист1'!$H$51</definedName>
    <definedName name="ВыгрузкаРезультатНачало">'Лист1'!$A$51</definedName>
    <definedName name="_xlnm.Print_Titles" localSheetId="0">'Лист1'!$12:$12</definedName>
    <definedName name="ИтогДефициты3">'Лист1'!$D$52</definedName>
    <definedName name="ИтогДефициты31">'Лист1'!$D$54</definedName>
    <definedName name="ИтогДефициты32">'Лист1'!$D$56</definedName>
    <definedName name="ИтогДефициты4">'Лист1'!$E$52</definedName>
    <definedName name="ИтогДефициты41">'Лист1'!$E$54</definedName>
    <definedName name="ИтогДефициты42">'Лист1'!$E$56</definedName>
    <definedName name="ИтогДефициты5">'Лист1'!$F$52</definedName>
    <definedName name="ИтогДефициты51">'Лист1'!$F$54</definedName>
    <definedName name="ИтогДефициты52">'Лист1'!$F$56</definedName>
    <definedName name="ИтогДефициты6">'Лист1'!$G$52</definedName>
    <definedName name="ИтогДефициты61">'Лист1'!$G$54</definedName>
    <definedName name="ИтогДефициты62">'Лист1'!$G$56</definedName>
    <definedName name="ИтогДоходы3">'Лист1'!$D$13</definedName>
    <definedName name="ИтогДоходы4">'Лист1'!$E$13</definedName>
    <definedName name="ИтогДоходы5">'Лист1'!$F$13</definedName>
    <definedName name="ИтогДоходы6">'Лист1'!$G$13</definedName>
    <definedName name="ИтогРасходы3">'Лист1'!$D$16</definedName>
    <definedName name="ИтогРасходы4">'Лист1'!$E$16</definedName>
    <definedName name="ИтогРасходы5">'Лист1'!$F$16</definedName>
    <definedName name="ИтогРасходы6">'Лист1'!$G$16</definedName>
    <definedName name="КодАП1">'Лист1'!$B$54</definedName>
    <definedName name="КодАП2">'Лист1'!$B$56</definedName>
    <definedName name="МФГлБух">'Выгрузка в МинФин'!$C$6</definedName>
    <definedName name="МФДатаПо">'Выгрузка в МинФин'!$C$3</definedName>
    <definedName name="МФИсполнитель">'Выгрузка в МинФин'!$C$7</definedName>
    <definedName name="МФИСТ">'Выгрузка в МинФин'!$C$4</definedName>
    <definedName name="МФКОДФ">'Выгрузка в МинФин'!$C$1</definedName>
    <definedName name="МФППО">'Выгрузка в МинФин'!$C$9</definedName>
    <definedName name="МФПРД">'Выгрузка в МинФин'!$C$2</definedName>
    <definedName name="МФРуководитель">'Выгрузка в МинФин'!$C$5</definedName>
    <definedName name="МФТелефон">'Выгрузка в МинФин'!$C$8</definedName>
    <definedName name="Форма164Столбец1">'Лист1'!$A$50</definedName>
    <definedName name="Форма164Столбец1Д">'Лист1'!$A$15</definedName>
    <definedName name="Форма164Столбец1Ф1">'Лист1'!$A$55</definedName>
    <definedName name="Форма164Столбец1Ф2">'Лист1'!$A$57</definedName>
    <definedName name="Форма164Столбец2">'Лист1'!$C$50</definedName>
    <definedName name="Форма164Столбец2Д">'Лист1'!$C$15</definedName>
    <definedName name="Форма164Столбец2Ф1">'Лист1'!$C$55</definedName>
    <definedName name="Форма164Столбец2Ф2">'Лист1'!$C$57</definedName>
    <definedName name="Форма164Столбец3">'Лист1'!$D$50</definedName>
    <definedName name="Форма164Столбец3Д">'Лист1'!$D$15</definedName>
    <definedName name="Форма164Столбец3Ф1">'Лист1'!$D$55</definedName>
    <definedName name="Форма164Столбец3Ф2">'Лист1'!$D$57</definedName>
    <definedName name="Форма164Столбец4">'Лист1'!$E$50</definedName>
    <definedName name="Форма164Столбец4Д">'Лист1'!$E$15</definedName>
    <definedName name="Форма164Столбец4Ф1">'Лист1'!$E$55</definedName>
    <definedName name="Форма164Столбец4Ф2">'Лист1'!$E$57</definedName>
    <definedName name="Форма164Столбец5">'Лист1'!$F$50</definedName>
    <definedName name="Форма164Столбец5Д">'Лист1'!$F$15</definedName>
    <definedName name="Форма164Столбец5Ф1">'Лист1'!$F$55</definedName>
    <definedName name="Форма164Столбец5Ф2">'Лист1'!$F$57</definedName>
    <definedName name="Форма164Столбец6">'Лист1'!$G$50</definedName>
    <definedName name="Форма164Столбец6Д">'Лист1'!$G$15</definedName>
    <definedName name="Форма164Столбец6Ф1">'Лист1'!$G$55</definedName>
    <definedName name="Форма164Столбец6Ф2">'Лист1'!$G$57</definedName>
  </definedNames>
  <calcPr fullCalcOnLoad="1"/>
</workbook>
</file>

<file path=xl/sharedStrings.xml><?xml version="1.0" encoding="utf-8"?>
<sst xmlns="http://schemas.openxmlformats.org/spreadsheetml/2006/main" count="390" uniqueCount="253">
  <si>
    <t/>
  </si>
  <si>
    <t>X</t>
  </si>
  <si>
    <t>07707026223416002 211</t>
  </si>
  <si>
    <t>Форма164Столбец3Д</t>
  </si>
  <si>
    <t>бюджетные</t>
  </si>
  <si>
    <t>m.nItF41 + m.nItF42</t>
  </si>
  <si>
    <t xml:space="preserve">    &lt;column index="7" expr="oCell.Value*100"/&gt;</t>
  </si>
  <si>
    <t>ИтогДефициты61</t>
  </si>
  <si>
    <t>Форма164Столбец3</t>
  </si>
  <si>
    <t>ItogD</t>
  </si>
  <si>
    <t>Форма164Столбец5Ф1</t>
  </si>
  <si>
    <t>07707027950100002 340</t>
  </si>
  <si>
    <t>&lt;TextOut version="1.0" caption="Выгрузка Минфин"/&gt;</t>
  </si>
  <si>
    <t>Форма164Столбец6Ф2</t>
  </si>
  <si>
    <t xml:space="preserve">    &lt;column index="4" expr="0"/&gt;</t>
  </si>
  <si>
    <t xml:space="preserve">    &lt;column index="3" expr="oCell.Text"/&gt;</t>
  </si>
  <si>
    <t>010</t>
  </si>
  <si>
    <t>Iif(m.nItF31 = 0, 0, m.nItF41 / m.nItF31)</t>
  </si>
  <si>
    <t>Форма164Столбец6Д</t>
  </si>
  <si>
    <t>Источники внутреннего финансирования дефицита бюджета</t>
  </si>
  <si>
    <t>процент</t>
  </si>
  <si>
    <t>ИтогРасходы4</t>
  </si>
  <si>
    <t>07707027950100002 225</t>
  </si>
  <si>
    <t>07707027950100002 221</t>
  </si>
  <si>
    <t>07707025220800002 340</t>
  </si>
  <si>
    <t>ИтогДефициты31</t>
  </si>
  <si>
    <t>Утвержденные</t>
  </si>
  <si>
    <t>Left(Alltrim(oSystem.SystemCaption), 50)</t>
  </si>
  <si>
    <t>07707027950100002 310</t>
  </si>
  <si>
    <t>m.nItF31 + m.nItF32</t>
  </si>
  <si>
    <t>ИтогДоходы3</t>
  </si>
  <si>
    <t>Store "" To __p_CodeAP1, __p_CodeAP2</t>
  </si>
  <si>
    <t>Footer</t>
  </si>
  <si>
    <t>Spec164F2</t>
  </si>
  <si>
    <t>МФКОДФ</t>
  </si>
  <si>
    <t>__p_CodeAP2 = Iif(Empty(__p_CodeAP2), Left(crsSpecF164.NameS, 3), __p_CodeAP2)</t>
  </si>
  <si>
    <t>m.nItR4</t>
  </si>
  <si>
    <t xml:space="preserve">    &lt;column index="8" expr="Iif(Empty(oCell.Text), '-', AllTrim(oCell.Text))"/&gt;</t>
  </si>
  <si>
    <t>ИтогДефициты3</t>
  </si>
  <si>
    <t>crsSpecD164.Col4</t>
  </si>
  <si>
    <t>по бюджетной</t>
  </si>
  <si>
    <t>m.nItF42</t>
  </si>
  <si>
    <t xml:space="preserve">    &lt;column index="1" expr="Substr(StrTran(Allt(oCell.Text), ' ', ''), 1, 3) + '|' + Substr(StrTran(Allt(oCell.Text), ' ', ''), 4, 3) + '|' + Substr(StrTran(Allt(oCell.Text), ' ', ''), 7, 5) + '|' + Substr(StrTran(Allt(oCell.Text), ' ', ''), 12, 2) + '|' + Substr(StrTran(Allt(oCell.Text), ' ', ''), 14, 4) + '|' + Substr(StrTran(Allt(oCell.Text), ' ', ''), 18, 3)"/&gt;</t>
  </si>
  <si>
    <t>&lt;set page="Выгрузка в МинФин"/&gt;</t>
  </si>
  <si>
    <t>МФПРД</t>
  </si>
  <si>
    <t>This.__GetOrgBoss(__p_OrgRn, 2)</t>
  </si>
  <si>
    <t xml:space="preserve">    &lt;column index="2" expr="oCell.Text + '|0200|0000|00|0000|000'"/&gt;</t>
  </si>
  <si>
    <t>ТБ=02</t>
  </si>
  <si>
    <t>#%</t>
  </si>
  <si>
    <t>от планового</t>
  </si>
  <si>
    <t>руб</t>
  </si>
  <si>
    <t>Форма164Столбец4Ф1</t>
  </si>
  <si>
    <t xml:space="preserve">    &lt;column index="1" expr="'***|9600|0000000|000|000'"/&gt;</t>
  </si>
  <si>
    <t>Allt(crPrint160_1.cNameForm)</t>
  </si>
  <si>
    <t>__p_CodeAP2</t>
  </si>
  <si>
    <t>200</t>
  </si>
  <si>
    <t>Исполнитель=&lt;c name="МФИсполнитель"/&gt;</t>
  </si>
  <si>
    <t>__p_OrgRn = Iif(m.cOrg # "|" And Len(m.cOrg) == 4, m.cOrg, oSystem.OwnerOrgRn)</t>
  </si>
  <si>
    <t>Код</t>
  </si>
  <si>
    <t>МФРуководитель</t>
  </si>
  <si>
    <t>не исполнено</t>
  </si>
  <si>
    <t>классификации</t>
  </si>
  <si>
    <t>#</t>
  </si>
  <si>
    <t xml:space="preserve">    &lt;column index="1" expr="'***|7900|0000000|000|000'"/&gt;</t>
  </si>
  <si>
    <t>07707075228400002 340</t>
  </si>
  <si>
    <t>07707026223417002 213</t>
  </si>
  <si>
    <t>07707026223416002 290</t>
  </si>
  <si>
    <t xml:space="preserve"> 3.Источники финанси-рования дефицита бюджета, всего</t>
  </si>
  <si>
    <t>Показатели исполнения</t>
  </si>
  <si>
    <t>ИтогДефициты62</t>
  </si>
  <si>
    <t>Форма164Столбец5Ф2</t>
  </si>
  <si>
    <t>Форма164Столбец4</t>
  </si>
  <si>
    <t>процента</t>
  </si>
  <si>
    <t>"010"</t>
  </si>
  <si>
    <t>МФИСТ</t>
  </si>
  <si>
    <t>Форма164Столбец6Ф1</t>
  </si>
  <si>
    <t>(m.nItD3 - m.nItD4) * Iif(m.nChkDeltaMin = 0, 1, -1)</t>
  </si>
  <si>
    <t>07707027950200002 340</t>
  </si>
  <si>
    <t>07707025200900002 211</t>
  </si>
  <si>
    <t xml:space="preserve">    &lt;column index="1" expr="'***|850|00000|00|0000|000'"/&gt;</t>
  </si>
  <si>
    <t>"200"</t>
  </si>
  <si>
    <t>Iif(m.nItF31 + m.nItF32 = 0, 0, (m.nItF41 + m.nItF42) / (m.nItF31 + m.nItF32))</t>
  </si>
  <si>
    <t xml:space="preserve">   Сведения об исполнении  бюджета</t>
  </si>
  <si>
    <t>Тел.=&lt;c name="МФТелефон"/&gt;</t>
  </si>
  <si>
    <t>Форма164Столбец2Д</t>
  </si>
  <si>
    <t>07704120923400002 225</t>
  </si>
  <si>
    <t>Spec164D</t>
  </si>
  <si>
    <t>07707027950100002 226</t>
  </si>
  <si>
    <t>This.__GetOrgAcc(__p_OrgRn, 2)</t>
  </si>
  <si>
    <t>ИтогРасходы3</t>
  </si>
  <si>
    <t>Iif(Month(m.dDateEnd + 1) == 1, "5", Iif(Inli(Month(m.dDateEnd + 1), 4, 7, 10), "4", "3"))</t>
  </si>
  <si>
    <t>ИтогДефициты32</t>
  </si>
  <si>
    <t>"520"</t>
  </si>
  <si>
    <t>ИтогДоходы4</t>
  </si>
  <si>
    <t>МФДатаПо</t>
  </si>
  <si>
    <t>Spec164F1</t>
  </si>
  <si>
    <t>Iif(m.nItR3 = 0, 0, m.nItR4 / m.nItR3)</t>
  </si>
  <si>
    <t>m.nItR3</t>
  </si>
  <si>
    <t>ИтогДефициты4</t>
  </si>
  <si>
    <t>0503164</t>
  </si>
  <si>
    <t xml:space="preserve">    &lt;column index="1" expr="Substr(StrTran(Allt(oCell.Text), ' ', ''), 1, 3) + '|' + Substr(StrTran(Allt(oCell.Text), ' ', ''), 4, 4) + '|' + Substr(StrTran(Allt(oCell.Text), ' ', ''), 8, 7) + '|' + Substr(StrTran(Allt(oCell.Text), ' ', ''), 15, 3) + '|' + Substr(StrTran(Allt(oCell.Text), ' ', ''), 18, 3)"/&gt;</t>
  </si>
  <si>
    <t>crsSpecD164.Col3</t>
  </si>
  <si>
    <t>07707027950100002 213</t>
  </si>
  <si>
    <t>m.nItF41</t>
  </si>
  <si>
    <t>(crsSpecD164.Col3 - crsSpecD164.Col4) * Iif(m.nChkDeltaMin = 0, 1, -1)</t>
  </si>
  <si>
    <t>ТБ=01</t>
  </si>
  <si>
    <t>(m.nItF31 - m.nItF41) * Iif(m.nChkDeltaMin = 0, 1, -1)</t>
  </si>
  <si>
    <t>m.cIST</t>
  </si>
  <si>
    <t>txt_fileName</t>
  </si>
  <si>
    <t>"620"</t>
  </si>
  <si>
    <t>#&amp;</t>
  </si>
  <si>
    <t>Сорокин И.В.</t>
  </si>
  <si>
    <t>#~</t>
  </si>
  <si>
    <t>Iif(crsSpecR164.Col3 = 0, 0, crsSpecR164.Col4 / crsSpecR164.Col3)</t>
  </si>
  <si>
    <t>назначения</t>
  </si>
  <si>
    <t>Форма164Столбец4Ф2</t>
  </si>
  <si>
    <t>__p_CodeAP1 = Iif(Empty(__p_CodeAP1), Left(crsSpecF164.NameS, 3), __p_CodeAP1)</t>
  </si>
  <si>
    <t>__p_CodeAP1</t>
  </si>
  <si>
    <t>Header</t>
  </si>
  <si>
    <t xml:space="preserve">Код формы по ОКУД   </t>
  </si>
  <si>
    <t>ППО=&lt;c name="МФППО"/&gt;</t>
  </si>
  <si>
    <t>&lt;set page="Лист1"/&gt;</t>
  </si>
  <si>
    <t>ПАРУС Бухгалтерия</t>
  </si>
  <si>
    <t>m.nItD3</t>
  </si>
  <si>
    <t>C:\Documents and Settings\server_bux\Рабочий стол\выгрузка2012\264Y02.txt</t>
  </si>
  <si>
    <t>Источники внешнего финансирования дефицита бюджета</t>
  </si>
  <si>
    <t>Форма164Столбец3Ф1</t>
  </si>
  <si>
    <t>07707026223416002 213</t>
  </si>
  <si>
    <t>строки</t>
  </si>
  <si>
    <t>crsSpecF164.Col4</t>
  </si>
  <si>
    <t xml:space="preserve">    &lt;column index="1" expr="'***|9000|0000|00|0000|000'"/&gt;</t>
  </si>
  <si>
    <t xml:space="preserve">  &lt;area nameLT="ВыгрузкаДефициты1ВсегоНачало" nameRB="ВыгрузкаДефициты1ВсегоКонец" exclCols="1"&gt;</t>
  </si>
  <si>
    <t xml:space="preserve">  &lt;area nameLT="ВыгрузкаРезультатНачало" nameRB="ВыгрузкаРезультатКонец" exclCols="2"&gt;</t>
  </si>
  <si>
    <t>AllTrim(Left(crsSpecF164.NameS, 17) + " "+ SubStr(crsSpecF164.NameS, 18))</t>
  </si>
  <si>
    <t>Форма164Столбец5</t>
  </si>
  <si>
    <t>ItogF</t>
  </si>
  <si>
    <t>ItogR</t>
  </si>
  <si>
    <t>crsSpecR164.Col3</t>
  </si>
  <si>
    <t>Форма164Столбец1</t>
  </si>
  <si>
    <t xml:space="preserve"> Результат исполнения бюджета (дефицит / профицит) (стр. 010  - стр. 200)</t>
  </si>
  <si>
    <t>500</t>
  </si>
  <si>
    <t xml:space="preserve">    &lt;column index="1" expr="Substr(StrTran(Allt(oCell.Text), ' ', ''), 1, 3) + '|' + Substr(StrTran(Allt(oCell.Text), ' ', ''), 4, 4) + '|' + Substr(StrTran(Allt(oCell.Text), ' ', ''), 8, 4) + '|' + Substr(StrTran(Allt(oCell.Text), ' ', ''), 12, 2) + '|' + Substr(StrTran(Allt(oCell.Text), ' ', ''), 14, 4) + '|' + Substr(StrTran(Allt(oCell.Text), ' ', ''), 18, 3)"/&gt;</t>
  </si>
  <si>
    <t>Iif(crsSpecF164.Col3 = 0, 0, crsSpecF164.Col4 / crsSpecF164.Col3)</t>
  </si>
  <si>
    <t>&lt;/tbl&gt;</t>
  </si>
  <si>
    <t>&lt;btn caption="Выгрузить для Минфин" page="Выгрузка в МинФин" coord="(0, 0, 120, 20)"/&gt;</t>
  </si>
  <si>
    <t>07707027950100002 223</t>
  </si>
  <si>
    <t>ИтогРасходы6</t>
  </si>
  <si>
    <t>КодАП1</t>
  </si>
  <si>
    <t xml:space="preserve">    &lt;column index="2" expr="oCell.Text + '|0100|0000|00|0000|000'"/&gt;</t>
  </si>
  <si>
    <t xml:space="preserve">  &lt;/area&gt;</t>
  </si>
  <si>
    <t>m.nItF32</t>
  </si>
  <si>
    <t>МФППО</t>
  </si>
  <si>
    <t>ИтогДоходы5</t>
  </si>
  <si>
    <t>МФТелефон</t>
  </si>
  <si>
    <t xml:space="preserve">  &lt;area nameLT="ВыгрузкаДефициты1ВсегоНачало" nameRB="ВыгрузкаДефициты1Конец" offsLTRow ="1" exclCols="2"&gt;</t>
  </si>
  <si>
    <t xml:space="preserve">  &lt;area nameLT="ВыгрузкаДоходыВсегоНачало" nameRB="ВыгрузкаДоходыВсегоКонец" exclCols="2"&gt;</t>
  </si>
  <si>
    <t xml:space="preserve">  &lt;area nameLT="ВыгрузкаДефициты2ВсегоНачало" nameRB="ВыгрузкаДефициты2ВсегоКонец" exclCols="1"&gt;</t>
  </si>
  <si>
    <t>450</t>
  </si>
  <si>
    <t>ИтогДефициты5</t>
  </si>
  <si>
    <t>&lt;set page="Лист1"  tblDelim="|" areaEmptyCell="--" tblEmptyCell="0" tblMissEmptyStr="1,2,3,7,8"/&gt;</t>
  </si>
  <si>
    <t xml:space="preserve">  &lt;area nameLT="ВыгрузкаДефициты2ВсегоНачало" nameRB="ВыгрузкаДефициты2Конец" offsLTRow ="1" exclCols="2"&gt;</t>
  </si>
  <si>
    <t>Форма164Столбец1Д</t>
  </si>
  <si>
    <t>DToC2000(m.dDateEnd + 1)</t>
  </si>
  <si>
    <t>ItogF1</t>
  </si>
  <si>
    <t>07707027950100002 290</t>
  </si>
  <si>
    <t>07707027950100002 212</t>
  </si>
  <si>
    <t>Allt(m.cIspTel)</t>
  </si>
  <si>
    <t>ИтогДефициты41</t>
  </si>
  <si>
    <t>Руководитель=&lt;c name="МФРуководитель"/&gt;</t>
  </si>
  <si>
    <t>##</t>
  </si>
  <si>
    <t>07707025229500002 225</t>
  </si>
  <si>
    <t>(m.nItF31 + m.nItF32 - m.nItF41 - m.nItF42) * Iif(m.nChkDeltaMin = 0, 1, -1)</t>
  </si>
  <si>
    <t>07707026223416002 226</t>
  </si>
  <si>
    <t>Форма164Столбец4Д</t>
  </si>
  <si>
    <t>07707097955600002 225</t>
  </si>
  <si>
    <t>07707027951500002 226</t>
  </si>
  <si>
    <t>МФГлБух</t>
  </si>
  <si>
    <t>ИтогДефициты52</t>
  </si>
  <si>
    <t>Форма164Столбец1Ф2</t>
  </si>
  <si>
    <t xml:space="preserve">    &lt;column index="6" expr="0"/&gt;</t>
  </si>
  <si>
    <t>(m.nItF32 - m.nItF42) * Iif(m.nChkDeltaMin = 0, 1, -1)</t>
  </si>
  <si>
    <t>ИСТ=&lt;c name="МФИСТ"/&gt;</t>
  </si>
  <si>
    <t>Форма164Столбец2Ф1</t>
  </si>
  <si>
    <t>5</t>
  </si>
  <si>
    <t>m.nItD4</t>
  </si>
  <si>
    <t>2. Расходы бюджета, всего</t>
  </si>
  <si>
    <t>%</t>
  </si>
  <si>
    <t>исполнения,</t>
  </si>
  <si>
    <t>Гл.бухгалтер=&lt;c name="МФГлБух"/&gt;</t>
  </si>
  <si>
    <t>m.cFileName</t>
  </si>
  <si>
    <t>причины</t>
  </si>
  <si>
    <t>Форма164Столбец3Ф2</t>
  </si>
  <si>
    <t>Iif(m.nItD3 = 0, 0, m.nItD4 / m.nItD3)</t>
  </si>
  <si>
    <t>07707026223417002 211</t>
  </si>
  <si>
    <t>&lt;tbl &gt;</t>
  </si>
  <si>
    <t>crsSpecF164.Col3</t>
  </si>
  <si>
    <t>01.01.2014</t>
  </si>
  <si>
    <t>Форма164Столбец6</t>
  </si>
  <si>
    <t>crsSpecR164.Col4</t>
  </si>
  <si>
    <t>МФИсполнитель</t>
  </si>
  <si>
    <t>Форма164Столбец2</t>
  </si>
  <si>
    <t>07707027955700002 225</t>
  </si>
  <si>
    <t>ПРД=&lt;c name="МФПРД"/&gt;</t>
  </si>
  <si>
    <t>(m.nItR3 - m.nItR4) * Iif(m.nChkDeltaMin = 0, 1, -1)</t>
  </si>
  <si>
    <t xml:space="preserve">  &lt;area nameLT="ВыгрузкаДоходыНачало" nameRB="ВыгрузкаДоходыКонец" offsLTRow="1" exclCols="2"&gt;</t>
  </si>
  <si>
    <t>07707025200900002 213</t>
  </si>
  <si>
    <t>AllTrim(Left(crsSpecD164.NameS, 17) + " "+ SubStr(crsSpecD164.NameS, 18))</t>
  </si>
  <si>
    <t>07707027955700002 340</t>
  </si>
  <si>
    <t>1. Доходы бюджета, всего</t>
  </si>
  <si>
    <t>Исполнено,</t>
  </si>
  <si>
    <t>ИтогРасходы5</t>
  </si>
  <si>
    <t>Spec164R</t>
  </si>
  <si>
    <t>264</t>
  </si>
  <si>
    <t>КодАП2</t>
  </si>
  <si>
    <t>m.nItF31</t>
  </si>
  <si>
    <t>ИтогДоходы6</t>
  </si>
  <si>
    <t>отклонений</t>
  </si>
  <si>
    <t>ИтогДефициты6</t>
  </si>
  <si>
    <t>сумма, руб</t>
  </si>
  <si>
    <t>Форма164Столбец5Д</t>
  </si>
  <si>
    <t>ItogF2</t>
  </si>
  <si>
    <t>07707027950100002 211</t>
  </si>
  <si>
    <t>ИтогДефициты42</t>
  </si>
  <si>
    <t xml:space="preserve">  &lt;area nameLT="ВыгрузкаРасходыВсегоНачало" nameRB="ВыгрузкаРасходыВсегоКонец" exclCols="2"&gt;</t>
  </si>
  <si>
    <t>(crsSpecF164.Col3 - crsSpecF164.Col4) * Iif(m.nChkDeltaMin = 0, 1, -1)</t>
  </si>
  <si>
    <t>(crsSpecR164.Col3 - crsSpecR164.Col4) * Iif(m.nChkDeltaMin = 0, 1, -1)</t>
  </si>
  <si>
    <t>ТБ=03</t>
  </si>
  <si>
    <t>ВИД=3</t>
  </si>
  <si>
    <t>Iif(m.nItF32 = 0, 0, m.nItF42 / m.nItF32)</t>
  </si>
  <si>
    <t>07707026223416002 340</t>
  </si>
  <si>
    <t>#@</t>
  </si>
  <si>
    <t>Макеева Т.Ф.</t>
  </si>
  <si>
    <t>07707015222200002 310</t>
  </si>
  <si>
    <t>#$</t>
  </si>
  <si>
    <t>07707026223416002 221</t>
  </si>
  <si>
    <t>(гр. 4 - гр. 3)</t>
  </si>
  <si>
    <t>AllTrim(Left(crsSpecR164.NameS, 17) + " "+ SubStr(crsSpecR164.NameS, 18))</t>
  </si>
  <si>
    <t>07707026223416002 225</t>
  </si>
  <si>
    <t xml:space="preserve">     из них</t>
  </si>
  <si>
    <t>РДТ=&lt;c name="МФДатаПо"/&gt;</t>
  </si>
  <si>
    <t>Allt(m.cIspName)</t>
  </si>
  <si>
    <t>КОДФ=&lt;c name="МФКОДФ"/&gt;</t>
  </si>
  <si>
    <t>Iif(crsSpecD164.Col3 = 0, 0, crsSpecD164.Col4 / crsSpecD164.Col3)</t>
  </si>
  <si>
    <t>07707027951500002 225</t>
  </si>
  <si>
    <t>ИтогДефициты51</t>
  </si>
  <si>
    <t xml:space="preserve">  &lt;area nameLT="ВыгрузкаДефицитыВсегоНачало" nameRB="ВыгрузкаДефицитыВсегоКонец" exclCols="2"&gt;</t>
  </si>
  <si>
    <t>Форма164Столбец1Ф1</t>
  </si>
  <si>
    <t xml:space="preserve">  &lt;area nameLT="ВыгрузкаРасходыНачало" nameRB="ВыгрузкаРасходыКонец" offsLTRow ="1" exclCols="2"&gt;</t>
  </si>
  <si>
    <t>Форма164Столбец2Ф2</t>
  </si>
  <si>
    <t>07707026223416002 310</t>
  </si>
  <si>
    <t>исполнения</t>
  </si>
  <si>
    <t>МКОУ "СОШ №2"</t>
  </si>
  <si>
    <t>Ш №2"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</si>
</sst>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\ \-\ #,##0.00;\ \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%;\ \-\ #,##0%;\ \-"/>
  </numFmts>
  <fonts count="4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name val="Arial"/>
      <family val="0"/>
    </font>
    <font>
      <sz val="8"/>
      <color indexed="9"/>
      <name val="Arial Cyr"/>
      <family val="0"/>
    </font>
    <font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30" borderId="7" applyNumberFormat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7" fillId="34" borderId="0" applyNumberFormat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39" fillId="37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1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38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Alignment="1">
      <alignment horizontal="justify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5" fillId="0" borderId="0" xfId="0" applyFont="1" applyFill="1" applyAlignment="1">
      <alignment horizontal="justify"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180" fontId="4" fillId="0" borderId="13" xfId="0" applyNumberFormat="1" applyFont="1" applyFill="1" applyBorder="1" applyAlignment="1" applyProtection="1">
      <alignment horizontal="right" wrapText="1"/>
      <protection/>
    </xf>
    <xf numFmtId="180" fontId="4" fillId="0" borderId="14" xfId="0" applyNumberFormat="1" applyFont="1" applyFill="1" applyBorder="1" applyAlignment="1" applyProtection="1">
      <alignment horizontal="right"/>
      <protection/>
    </xf>
    <xf numFmtId="0" fontId="4" fillId="0" borderId="15" xfId="0" applyNumberFormat="1" applyFont="1" applyFill="1" applyBorder="1" applyAlignment="1" applyProtection="1">
      <alignment horizontal="left" wrapText="1"/>
      <protection/>
    </xf>
    <xf numFmtId="180" fontId="4" fillId="0" borderId="13" xfId="0" applyNumberFormat="1" applyFont="1" applyFill="1" applyBorder="1" applyAlignment="1" applyProtection="1">
      <alignment horizontal="right"/>
      <protection/>
    </xf>
    <xf numFmtId="0" fontId="4" fillId="0" borderId="16" xfId="0" applyNumberFormat="1" applyFont="1" applyFill="1" applyBorder="1" applyAlignment="1" applyProtection="1">
      <alignment horizontal="left" wrapText="1"/>
      <protection/>
    </xf>
    <xf numFmtId="0" fontId="4" fillId="0" borderId="17" xfId="0" applyFont="1" applyBorder="1" applyAlignment="1">
      <alignment horizontal="center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NumberFormat="1" applyFill="1" applyAlignment="1" applyProtection="1">
      <alignment wrapText="1"/>
      <protection/>
    </xf>
    <xf numFmtId="0" fontId="0" fillId="39" borderId="0" xfId="0" applyFill="1" applyAlignment="1">
      <alignment/>
    </xf>
    <xf numFmtId="0" fontId="0" fillId="39" borderId="0" xfId="0" applyFont="1" applyFill="1" applyBorder="1" applyAlignment="1">
      <alignment/>
    </xf>
    <xf numFmtId="0" fontId="0" fillId="39" borderId="0" xfId="0" applyFont="1" applyFill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0" borderId="18" xfId="0" applyNumberFormat="1" applyFont="1" applyFill="1" applyBorder="1" applyAlignment="1" applyProtection="1">
      <alignment horizontal="left" wrapText="1"/>
      <protection/>
    </xf>
    <xf numFmtId="0" fontId="0" fillId="0" borderId="16" xfId="0" applyBorder="1" applyAlignment="1">
      <alignment horizontal="left" wrapText="1"/>
    </xf>
    <xf numFmtId="0" fontId="4" fillId="0" borderId="17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wrapText="1"/>
    </xf>
    <xf numFmtId="0" fontId="4" fillId="0" borderId="23" xfId="0" applyNumberFormat="1" applyFont="1" applyFill="1" applyBorder="1" applyAlignment="1" applyProtection="1">
      <alignment horizontal="left" wrapText="1"/>
      <protection/>
    </xf>
    <xf numFmtId="0" fontId="4" fillId="0" borderId="16" xfId="0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center"/>
    </xf>
    <xf numFmtId="180" fontId="4" fillId="0" borderId="14" xfId="0" applyNumberFormat="1" applyFont="1" applyFill="1" applyBorder="1" applyAlignment="1" applyProtection="1">
      <alignment horizontal="right" wrapText="1"/>
      <protection/>
    </xf>
    <xf numFmtId="49" fontId="4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80" fontId="4" fillId="0" borderId="27" xfId="0" applyNumberFormat="1" applyFont="1" applyFill="1" applyBorder="1" applyAlignment="1" applyProtection="1">
      <alignment horizontal="right"/>
      <protection/>
    </xf>
    <xf numFmtId="180" fontId="4" fillId="0" borderId="27" xfId="0" applyNumberFormat="1" applyFont="1" applyFill="1" applyBorder="1" applyAlignment="1" applyProtection="1">
      <alignment horizontal="right" wrapText="1"/>
      <protection/>
    </xf>
    <xf numFmtId="49" fontId="4" fillId="0" borderId="28" xfId="0" applyNumberFormat="1" applyFont="1" applyBorder="1" applyAlignment="1">
      <alignment horizontal="left"/>
    </xf>
    <xf numFmtId="0" fontId="0" fillId="29" borderId="0" xfId="0" applyFont="1" applyFill="1" applyAlignment="1">
      <alignment/>
    </xf>
    <xf numFmtId="0" fontId="0" fillId="29" borderId="0" xfId="0" applyFont="1" applyFill="1" applyBorder="1" applyAlignment="1">
      <alignment/>
    </xf>
    <xf numFmtId="185" fontId="4" fillId="0" borderId="29" xfId="0" applyNumberFormat="1" applyFont="1" applyFill="1" applyBorder="1" applyAlignment="1" applyProtection="1">
      <alignment horizontal="center" wrapText="1"/>
      <protection/>
    </xf>
    <xf numFmtId="0" fontId="4" fillId="0" borderId="30" xfId="0" applyNumberFormat="1" applyFont="1" applyFill="1" applyBorder="1" applyAlignment="1" applyProtection="1">
      <alignment horizontal="center" wrapText="1"/>
      <protection/>
    </xf>
    <xf numFmtId="185" fontId="4" fillId="0" borderId="30" xfId="0" applyNumberFormat="1" applyFont="1" applyFill="1" applyBorder="1" applyAlignment="1" applyProtection="1">
      <alignment horizontal="center" wrapText="1"/>
      <protection/>
    </xf>
    <xf numFmtId="180" fontId="4" fillId="0" borderId="13" xfId="0" applyNumberFormat="1" applyFont="1" applyFill="1" applyBorder="1" applyAlignment="1" applyProtection="1">
      <alignment horizontal="center"/>
      <protection/>
    </xf>
    <xf numFmtId="49" fontId="6" fillId="0" borderId="25" xfId="0" applyNumberFormat="1" applyFont="1" applyBorder="1" applyAlignment="1">
      <alignment horizontal="center"/>
    </xf>
    <xf numFmtId="49" fontId="0" fillId="0" borderId="25" xfId="0" applyNumberFormat="1" applyBorder="1" applyAlignment="1">
      <alignment/>
    </xf>
    <xf numFmtId="0" fontId="5" fillId="40" borderId="0" xfId="0" applyFont="1" applyFill="1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/>
    </xf>
    <xf numFmtId="0" fontId="6" fillId="0" borderId="16" xfId="0" applyFont="1" applyBorder="1" applyAlignment="1">
      <alignment horizontal="left" wrapText="1"/>
    </xf>
    <xf numFmtId="180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H66"/>
  <sheetViews>
    <sheetView showGridLines="0" tabSelected="1" zoomScalePageLayoutView="0" workbookViewId="0" topLeftCell="A1">
      <selection activeCell="D55" sqref="D55"/>
    </sheetView>
  </sheetViews>
  <sheetFormatPr defaultColWidth="9.00390625" defaultRowHeight="12.75"/>
  <cols>
    <col min="1" max="1" width="19.875" style="0" customWidth="1"/>
    <col min="2" max="2" width="0.12890625" style="0" customWidth="1"/>
    <col min="3" max="3" width="6.125" style="0" customWidth="1"/>
    <col min="4" max="6" width="14.25390625" style="0" customWidth="1"/>
    <col min="7" max="7" width="9.625" style="0" customWidth="1"/>
    <col min="8" max="8" width="13.625" style="0" customWidth="1"/>
  </cols>
  <sheetData>
    <row r="1" ht="9" customHeight="1"/>
    <row r="2" spans="6:8" ht="12.75">
      <c r="F2" s="4"/>
      <c r="G2" s="4" t="s">
        <v>119</v>
      </c>
      <c r="H2" s="5" t="s">
        <v>99</v>
      </c>
    </row>
    <row r="4" spans="4:8" ht="12.75">
      <c r="D4" s="1" t="s">
        <v>82</v>
      </c>
      <c r="G4" t="s">
        <v>251</v>
      </c>
      <c r="H4" t="s">
        <v>252</v>
      </c>
    </row>
    <row r="5" spans="1:8" ht="12.75">
      <c r="A5" s="16"/>
      <c r="B5" s="16"/>
      <c r="C5" s="16"/>
      <c r="D5" s="16"/>
      <c r="E5" s="16"/>
      <c r="F5" s="15"/>
      <c r="G5" s="15"/>
      <c r="H5" s="15"/>
    </row>
    <row r="6" spans="1:8" ht="12.75">
      <c r="A6" s="67"/>
      <c r="B6" s="71"/>
      <c r="C6" s="38"/>
      <c r="D6" s="39"/>
      <c r="E6" s="40"/>
      <c r="F6" s="41" t="s">
        <v>68</v>
      </c>
      <c r="G6" s="41"/>
      <c r="H6" s="41"/>
    </row>
    <row r="7" spans="1:8" ht="12.75">
      <c r="A7" s="67" t="s">
        <v>58</v>
      </c>
      <c r="B7" s="37"/>
      <c r="C7" s="40" t="s">
        <v>58</v>
      </c>
      <c r="D7" s="39" t="s">
        <v>26</v>
      </c>
      <c r="E7" s="40" t="s">
        <v>209</v>
      </c>
      <c r="F7" s="42"/>
      <c r="G7" s="42"/>
      <c r="H7" s="43" t="s">
        <v>190</v>
      </c>
    </row>
    <row r="8" spans="1:8" ht="12.75">
      <c r="A8" s="67" t="s">
        <v>40</v>
      </c>
      <c r="B8" s="37"/>
      <c r="C8" s="40" t="s">
        <v>128</v>
      </c>
      <c r="D8" s="39" t="s">
        <v>4</v>
      </c>
      <c r="E8" s="40" t="s">
        <v>50</v>
      </c>
      <c r="F8" s="44" t="s">
        <v>60</v>
      </c>
      <c r="G8" s="44" t="s">
        <v>20</v>
      </c>
      <c r="H8" s="45" t="s">
        <v>216</v>
      </c>
    </row>
    <row r="9" spans="1:8" ht="12.75">
      <c r="A9" s="67" t="s">
        <v>61</v>
      </c>
      <c r="B9" s="37"/>
      <c r="C9" s="40"/>
      <c r="D9" s="39" t="s">
        <v>114</v>
      </c>
      <c r="E9" s="40"/>
      <c r="F9" s="44" t="s">
        <v>218</v>
      </c>
      <c r="G9" s="44" t="s">
        <v>187</v>
      </c>
      <c r="H9" s="45" t="s">
        <v>49</v>
      </c>
    </row>
    <row r="10" spans="1:8" ht="12.75">
      <c r="A10" s="67"/>
      <c r="B10" s="37"/>
      <c r="C10" s="40"/>
      <c r="D10" s="39"/>
      <c r="E10" s="40"/>
      <c r="F10" s="44" t="s">
        <v>235</v>
      </c>
      <c r="G10" s="44" t="s">
        <v>186</v>
      </c>
      <c r="H10" s="45" t="s">
        <v>72</v>
      </c>
    </row>
    <row r="11" spans="1:8" ht="12.75">
      <c r="A11" s="67"/>
      <c r="B11" s="72"/>
      <c r="C11" s="40"/>
      <c r="D11" s="39"/>
      <c r="E11" s="40"/>
      <c r="F11" s="44"/>
      <c r="G11" s="44"/>
      <c r="H11" s="45" t="s">
        <v>250</v>
      </c>
    </row>
    <row r="12" spans="1:8" ht="12.75">
      <c r="A12" s="68">
        <v>1</v>
      </c>
      <c r="B12" s="73"/>
      <c r="C12" s="22">
        <v>2</v>
      </c>
      <c r="D12" s="2">
        <v>3</v>
      </c>
      <c r="E12" s="2">
        <v>4</v>
      </c>
      <c r="F12" s="2">
        <v>5</v>
      </c>
      <c r="G12" s="46">
        <v>6</v>
      </c>
      <c r="H12" s="36">
        <v>7</v>
      </c>
    </row>
    <row r="13" spans="1:8" ht="12.75">
      <c r="A13" s="48" t="s">
        <v>208</v>
      </c>
      <c r="B13" s="69"/>
      <c r="C13" s="51" t="s">
        <v>16</v>
      </c>
      <c r="D13" s="18">
        <v>0</v>
      </c>
      <c r="E13" s="18">
        <v>0</v>
      </c>
      <c r="F13" s="52">
        <v>0</v>
      </c>
      <c r="G13" s="60">
        <v>0</v>
      </c>
      <c r="H13" s="19"/>
    </row>
    <row r="14" spans="1:8" ht="12.75">
      <c r="A14" s="48" t="s">
        <v>238</v>
      </c>
      <c r="B14" s="48"/>
      <c r="C14" s="65"/>
      <c r="D14" s="20"/>
      <c r="E14" s="20"/>
      <c r="F14" s="20"/>
      <c r="G14" s="61"/>
      <c r="H14" s="21"/>
    </row>
    <row r="15" spans="1:8" ht="12.75">
      <c r="A15" s="49"/>
      <c r="B15" s="49"/>
      <c r="C15" s="64"/>
      <c r="D15" s="20"/>
      <c r="E15" s="20"/>
      <c r="F15" s="17"/>
      <c r="G15" s="62"/>
      <c r="H15" s="35"/>
    </row>
    <row r="16" spans="1:8" ht="12.75">
      <c r="A16" s="48" t="s">
        <v>185</v>
      </c>
      <c r="B16" s="48"/>
      <c r="C16" s="53" t="s">
        <v>55</v>
      </c>
      <c r="D16" s="20">
        <v>38602330.38</v>
      </c>
      <c r="E16" s="20">
        <v>38378542.92</v>
      </c>
      <c r="F16" s="17">
        <v>223787.66</v>
      </c>
      <c r="G16" s="62">
        <v>1.0162931</v>
      </c>
      <c r="H16" s="19"/>
    </row>
    <row r="17" spans="1:8" ht="12.75">
      <c r="A17" s="48" t="s">
        <v>238</v>
      </c>
      <c r="B17" s="48"/>
      <c r="C17" s="53"/>
      <c r="D17" s="20"/>
      <c r="E17" s="20"/>
      <c r="F17" s="20"/>
      <c r="G17" s="61"/>
      <c r="H17" s="21"/>
    </row>
    <row r="18" spans="1:8" ht="12.75">
      <c r="A18" s="49" t="s">
        <v>85</v>
      </c>
      <c r="B18" s="49"/>
      <c r="C18" s="64" t="s">
        <v>55</v>
      </c>
      <c r="D18" s="17">
        <v>49000</v>
      </c>
      <c r="E18" s="17">
        <v>49000</v>
      </c>
      <c r="F18" s="17"/>
      <c r="G18" s="62">
        <v>1</v>
      </c>
      <c r="H18" s="35"/>
    </row>
    <row r="19" spans="1:8" ht="12.75">
      <c r="A19" s="49" t="s">
        <v>232</v>
      </c>
      <c r="B19" s="49"/>
      <c r="C19" s="64" t="s">
        <v>55</v>
      </c>
      <c r="D19" s="17">
        <v>200000</v>
      </c>
      <c r="E19" s="17">
        <v>200000</v>
      </c>
      <c r="F19" s="17"/>
      <c r="G19" s="62">
        <v>1</v>
      </c>
      <c r="H19" s="35"/>
    </row>
    <row r="20" spans="1:8" ht="12.75">
      <c r="A20" s="49" t="s">
        <v>78</v>
      </c>
      <c r="B20" s="49"/>
      <c r="C20" s="64" t="s">
        <v>55</v>
      </c>
      <c r="D20" s="17">
        <v>359800</v>
      </c>
      <c r="E20" s="17">
        <v>352332.32</v>
      </c>
      <c r="F20" s="17">
        <v>7467.88</v>
      </c>
      <c r="G20" s="62">
        <v>0.98</v>
      </c>
      <c r="H20" s="35"/>
    </row>
    <row r="21" spans="1:8" ht="12.75">
      <c r="A21" s="49" t="s">
        <v>205</v>
      </c>
      <c r="B21" s="49"/>
      <c r="C21" s="64" t="s">
        <v>55</v>
      </c>
      <c r="D21" s="17">
        <v>108660</v>
      </c>
      <c r="E21" s="17">
        <v>106404.36</v>
      </c>
      <c r="F21" s="17">
        <v>2255.64</v>
      </c>
      <c r="G21" s="62">
        <v>0.98</v>
      </c>
      <c r="H21" s="35"/>
    </row>
    <row r="22" spans="1:8" ht="12.75">
      <c r="A22" s="49" t="s">
        <v>24</v>
      </c>
      <c r="B22" s="49"/>
      <c r="C22" s="64" t="s">
        <v>55</v>
      </c>
      <c r="D22" s="17">
        <v>569020</v>
      </c>
      <c r="E22" s="17">
        <v>449976</v>
      </c>
      <c r="F22" s="17">
        <v>119044</v>
      </c>
      <c r="G22" s="62">
        <v>0.79</v>
      </c>
      <c r="H22" s="35"/>
    </row>
    <row r="23" spans="1:8" ht="12.75">
      <c r="A23" s="49" t="s">
        <v>170</v>
      </c>
      <c r="B23" s="49"/>
      <c r="C23" s="64" t="s">
        <v>55</v>
      </c>
      <c r="D23" s="17">
        <v>537137.84</v>
      </c>
      <c r="E23" s="17">
        <v>537137.84</v>
      </c>
      <c r="F23" s="17">
        <v>0</v>
      </c>
      <c r="G23" s="62">
        <v>1</v>
      </c>
      <c r="H23" s="35"/>
    </row>
    <row r="24" spans="1:8" ht="12.75">
      <c r="A24" s="49" t="s">
        <v>2</v>
      </c>
      <c r="B24" s="49"/>
      <c r="C24" s="64" t="s">
        <v>55</v>
      </c>
      <c r="D24" s="17">
        <v>22739307.14</v>
      </c>
      <c r="E24" s="17">
        <v>22738908.91</v>
      </c>
      <c r="F24" s="17">
        <v>398.23</v>
      </c>
      <c r="G24" s="62">
        <v>0.99994406</v>
      </c>
      <c r="H24" s="35"/>
    </row>
    <row r="25" spans="1:8" ht="12.75">
      <c r="A25" s="49" t="s">
        <v>127</v>
      </c>
      <c r="B25" s="49"/>
      <c r="C25" s="64" t="s">
        <v>55</v>
      </c>
      <c r="D25" s="17">
        <v>6357725.39</v>
      </c>
      <c r="E25" s="17">
        <v>6357725.39</v>
      </c>
      <c r="F25" s="17"/>
      <c r="G25" s="62">
        <v>0.99998002</v>
      </c>
      <c r="H25" s="35"/>
    </row>
    <row r="26" spans="1:8" ht="12.75">
      <c r="A26" s="49" t="s">
        <v>234</v>
      </c>
      <c r="B26" s="49"/>
      <c r="C26" s="64" t="s">
        <v>55</v>
      </c>
      <c r="D26" s="17">
        <v>50461.24</v>
      </c>
      <c r="E26" s="17">
        <v>50461.24</v>
      </c>
      <c r="F26" s="17">
        <v>0</v>
      </c>
      <c r="G26" s="62">
        <v>1</v>
      </c>
      <c r="H26" s="35"/>
    </row>
    <row r="27" spans="1:8" ht="12.75">
      <c r="A27" s="49" t="s">
        <v>237</v>
      </c>
      <c r="B27" s="49"/>
      <c r="C27" s="64" t="s">
        <v>55</v>
      </c>
      <c r="D27" s="17">
        <v>13350</v>
      </c>
      <c r="E27" s="17">
        <v>13350</v>
      </c>
      <c r="F27" s="17">
        <v>0</v>
      </c>
      <c r="G27" s="62">
        <v>1</v>
      </c>
      <c r="H27" s="35"/>
    </row>
    <row r="28" spans="1:8" ht="12.75">
      <c r="A28" s="49" t="s">
        <v>172</v>
      </c>
      <c r="B28" s="49"/>
      <c r="C28" s="64" t="s">
        <v>55</v>
      </c>
      <c r="D28" s="17">
        <v>170122.52</v>
      </c>
      <c r="E28" s="17">
        <v>170122.52</v>
      </c>
      <c r="F28" s="17">
        <v>0</v>
      </c>
      <c r="G28" s="62">
        <v>1</v>
      </c>
      <c r="H28" s="35"/>
    </row>
    <row r="29" spans="1:8" ht="12.75">
      <c r="A29" s="49" t="s">
        <v>66</v>
      </c>
      <c r="B29" s="49"/>
      <c r="C29" s="64" t="s">
        <v>55</v>
      </c>
      <c r="D29" s="17">
        <v>179200</v>
      </c>
      <c r="E29" s="17">
        <v>179200</v>
      </c>
      <c r="F29" s="17">
        <v>0</v>
      </c>
      <c r="G29" s="62">
        <v>1</v>
      </c>
      <c r="H29" s="35"/>
    </row>
    <row r="30" spans="1:8" ht="12.75">
      <c r="A30" s="49" t="s">
        <v>249</v>
      </c>
      <c r="B30" s="49"/>
      <c r="C30" s="64" t="s">
        <v>55</v>
      </c>
      <c r="D30" s="17">
        <v>2250429.11</v>
      </c>
      <c r="E30" s="17">
        <v>2250429.11</v>
      </c>
      <c r="F30" s="17"/>
      <c r="G30" s="62">
        <v>1</v>
      </c>
      <c r="H30" s="35"/>
    </row>
    <row r="31" spans="1:8" ht="12.75">
      <c r="A31" s="49" t="s">
        <v>229</v>
      </c>
      <c r="B31" s="49"/>
      <c r="C31" s="64" t="s">
        <v>55</v>
      </c>
      <c r="D31" s="17">
        <v>436660</v>
      </c>
      <c r="E31" s="17">
        <v>436659.92</v>
      </c>
      <c r="F31" s="17">
        <v>0.08</v>
      </c>
      <c r="G31" s="62">
        <v>1</v>
      </c>
      <c r="H31" s="35"/>
    </row>
    <row r="32" spans="1:8" ht="12.75">
      <c r="A32" s="49" t="s">
        <v>193</v>
      </c>
      <c r="B32" s="49"/>
      <c r="C32" s="64" t="s">
        <v>55</v>
      </c>
      <c r="D32" s="17">
        <v>125000</v>
      </c>
      <c r="E32" s="17">
        <v>106000</v>
      </c>
      <c r="F32" s="17">
        <v>19000</v>
      </c>
      <c r="G32" s="62">
        <v>0.85</v>
      </c>
      <c r="H32" s="35"/>
    </row>
    <row r="33" spans="1:8" ht="12.75">
      <c r="A33" s="49" t="s">
        <v>65</v>
      </c>
      <c r="B33" s="49"/>
      <c r="C33" s="64" t="s">
        <v>55</v>
      </c>
      <c r="D33" s="17">
        <v>38000</v>
      </c>
      <c r="E33" s="17">
        <v>30212</v>
      </c>
      <c r="F33" s="17">
        <v>7788</v>
      </c>
      <c r="G33" s="62">
        <v>1</v>
      </c>
      <c r="H33" s="35"/>
    </row>
    <row r="34" spans="1:8" ht="12.75">
      <c r="A34" s="49" t="s">
        <v>221</v>
      </c>
      <c r="B34" s="49"/>
      <c r="C34" s="64" t="s">
        <v>55</v>
      </c>
      <c r="D34" s="17">
        <v>30100</v>
      </c>
      <c r="E34" s="17">
        <v>30100</v>
      </c>
      <c r="F34" s="17">
        <v>0</v>
      </c>
      <c r="G34" s="62">
        <v>1</v>
      </c>
      <c r="H34" s="35"/>
    </row>
    <row r="35" spans="1:8" ht="12.75">
      <c r="A35" s="49" t="s">
        <v>165</v>
      </c>
      <c r="B35" s="49"/>
      <c r="C35" s="64" t="s">
        <v>55</v>
      </c>
      <c r="D35" s="17">
        <v>51100</v>
      </c>
      <c r="E35" s="17">
        <v>51100</v>
      </c>
      <c r="F35" s="17">
        <v>0</v>
      </c>
      <c r="G35" s="62">
        <v>1</v>
      </c>
      <c r="H35" s="35"/>
    </row>
    <row r="36" spans="1:8" ht="12.75">
      <c r="A36" s="49" t="s">
        <v>102</v>
      </c>
      <c r="B36" s="49"/>
      <c r="C36" s="64" t="s">
        <v>55</v>
      </c>
      <c r="D36" s="17">
        <v>9090.2</v>
      </c>
      <c r="E36" s="17">
        <v>9090.2</v>
      </c>
      <c r="F36" s="17">
        <v>0</v>
      </c>
      <c r="G36" s="62">
        <v>1</v>
      </c>
      <c r="H36" s="35"/>
    </row>
    <row r="37" spans="1:8" ht="12.75">
      <c r="A37" s="49" t="s">
        <v>23</v>
      </c>
      <c r="B37" s="49"/>
      <c r="C37" s="64" t="s">
        <v>55</v>
      </c>
      <c r="D37" s="17">
        <v>11291.31</v>
      </c>
      <c r="E37" s="17">
        <v>11291.31</v>
      </c>
      <c r="F37" s="17"/>
      <c r="G37" s="62">
        <v>1</v>
      </c>
      <c r="H37" s="35"/>
    </row>
    <row r="38" spans="1:8" ht="12.75">
      <c r="A38" s="49" t="s">
        <v>145</v>
      </c>
      <c r="B38" s="49"/>
      <c r="C38" s="64" t="s">
        <v>55</v>
      </c>
      <c r="D38" s="17">
        <v>2098931.32</v>
      </c>
      <c r="E38" s="17">
        <v>2098931.32</v>
      </c>
      <c r="F38" s="17">
        <v>0</v>
      </c>
      <c r="G38" s="62">
        <v>1</v>
      </c>
      <c r="H38" s="35"/>
    </row>
    <row r="39" spans="1:8" ht="12.75">
      <c r="A39" s="49" t="s">
        <v>22</v>
      </c>
      <c r="B39" s="49"/>
      <c r="C39" s="64" t="s">
        <v>55</v>
      </c>
      <c r="D39" s="17">
        <v>108277.66</v>
      </c>
      <c r="E39" s="17">
        <v>108277.66</v>
      </c>
      <c r="F39" s="17">
        <v>0</v>
      </c>
      <c r="G39" s="62">
        <v>1</v>
      </c>
      <c r="H39" s="35"/>
    </row>
    <row r="40" spans="1:8" ht="12.75">
      <c r="A40" s="49" t="s">
        <v>87</v>
      </c>
      <c r="B40" s="49"/>
      <c r="C40" s="64" t="s">
        <v>55</v>
      </c>
      <c r="D40" s="17">
        <v>39414.09</v>
      </c>
      <c r="E40" s="17">
        <v>39414.09</v>
      </c>
      <c r="F40" s="17">
        <v>0</v>
      </c>
      <c r="G40" s="62">
        <v>1</v>
      </c>
      <c r="H40" s="35"/>
    </row>
    <row r="41" spans="1:8" ht="12.75">
      <c r="A41" s="49" t="s">
        <v>164</v>
      </c>
      <c r="B41" s="49"/>
      <c r="C41" s="64" t="s">
        <v>55</v>
      </c>
      <c r="D41" s="17">
        <v>2958.52</v>
      </c>
      <c r="E41" s="17">
        <v>2958.49</v>
      </c>
      <c r="F41" s="17">
        <v>0.03</v>
      </c>
      <c r="G41" s="62">
        <v>0.99998986</v>
      </c>
      <c r="H41" s="35"/>
    </row>
    <row r="42" spans="1:8" ht="12.75">
      <c r="A42" s="49" t="s">
        <v>28</v>
      </c>
      <c r="B42" s="49"/>
      <c r="C42" s="64" t="s">
        <v>55</v>
      </c>
      <c r="D42" s="17">
        <v>28882</v>
      </c>
      <c r="E42" s="17">
        <v>28862</v>
      </c>
      <c r="F42" s="17">
        <v>20</v>
      </c>
      <c r="G42" s="62">
        <v>0.99930753</v>
      </c>
      <c r="H42" s="35"/>
    </row>
    <row r="43" spans="1:8" ht="12.75">
      <c r="A43" s="49" t="s">
        <v>11</v>
      </c>
      <c r="B43" s="49"/>
      <c r="C43" s="64" t="s">
        <v>55</v>
      </c>
      <c r="D43" s="17">
        <v>9980</v>
      </c>
      <c r="E43" s="17">
        <v>9908</v>
      </c>
      <c r="F43" s="17">
        <v>72</v>
      </c>
      <c r="G43" s="62">
        <v>1</v>
      </c>
      <c r="H43" s="35"/>
    </row>
    <row r="44" spans="1:8" ht="12.75">
      <c r="A44" s="49" t="s">
        <v>77</v>
      </c>
      <c r="B44" s="49"/>
      <c r="C44" s="64" t="s">
        <v>55</v>
      </c>
      <c r="D44" s="17">
        <v>1170709.2</v>
      </c>
      <c r="E44" s="17">
        <v>1170709.2</v>
      </c>
      <c r="F44" s="17">
        <v>0</v>
      </c>
      <c r="G44" s="62">
        <v>1</v>
      </c>
      <c r="H44" s="35"/>
    </row>
    <row r="45" spans="1:8" ht="12.75">
      <c r="A45" s="49" t="s">
        <v>243</v>
      </c>
      <c r="B45" s="49"/>
      <c r="C45" s="64" t="s">
        <v>55</v>
      </c>
      <c r="D45" s="17">
        <v>11330</v>
      </c>
      <c r="E45" s="17">
        <v>11324.65</v>
      </c>
      <c r="F45" s="17">
        <v>5.35</v>
      </c>
      <c r="G45" s="62">
        <v>0.9995278</v>
      </c>
      <c r="H45" s="35"/>
    </row>
    <row r="46" spans="1:8" ht="12.75">
      <c r="A46" s="49" t="s">
        <v>175</v>
      </c>
      <c r="B46" s="49"/>
      <c r="C46" s="64" t="s">
        <v>55</v>
      </c>
      <c r="D46" s="17">
        <v>76485.5</v>
      </c>
      <c r="E46" s="17">
        <v>75844.5</v>
      </c>
      <c r="F46" s="17">
        <v>641</v>
      </c>
      <c r="G46" s="62">
        <v>0.99161933</v>
      </c>
      <c r="H46" s="35"/>
    </row>
    <row r="47" spans="1:8" ht="12.75">
      <c r="A47" s="49" t="s">
        <v>201</v>
      </c>
      <c r="B47" s="49"/>
      <c r="C47" s="64" t="s">
        <v>55</v>
      </c>
      <c r="D47" s="17">
        <v>524352.34</v>
      </c>
      <c r="E47" s="17">
        <v>457256.89</v>
      </c>
      <c r="F47" s="17">
        <v>67095.45</v>
      </c>
      <c r="G47" s="62">
        <v>0.87</v>
      </c>
      <c r="H47" s="35"/>
    </row>
    <row r="48" spans="1:8" ht="12.75">
      <c r="A48" s="49" t="s">
        <v>207</v>
      </c>
      <c r="B48" s="49"/>
      <c r="C48" s="64" t="s">
        <v>55</v>
      </c>
      <c r="D48" s="17">
        <v>111155</v>
      </c>
      <c r="E48" s="17">
        <v>111155</v>
      </c>
      <c r="F48" s="17">
        <v>0</v>
      </c>
      <c r="G48" s="62">
        <v>1</v>
      </c>
      <c r="H48" s="35"/>
    </row>
    <row r="49" spans="1:8" ht="12.75">
      <c r="A49" s="49" t="s">
        <v>64</v>
      </c>
      <c r="B49" s="49"/>
      <c r="C49" s="64" t="s">
        <v>55</v>
      </c>
      <c r="D49" s="17">
        <v>134400</v>
      </c>
      <c r="E49" s="17">
        <v>134400</v>
      </c>
      <c r="F49" s="17">
        <v>0</v>
      </c>
      <c r="G49" s="62">
        <v>1</v>
      </c>
      <c r="H49" s="35"/>
    </row>
    <row r="50" spans="1:8" ht="12.75">
      <c r="A50" s="49" t="s">
        <v>174</v>
      </c>
      <c r="B50" s="49"/>
      <c r="C50" s="64" t="s">
        <v>55</v>
      </c>
      <c r="D50" s="17">
        <v>0</v>
      </c>
      <c r="E50" s="17">
        <v>0</v>
      </c>
      <c r="F50" s="17">
        <v>0</v>
      </c>
      <c r="G50" s="62">
        <v>0</v>
      </c>
      <c r="H50" s="35"/>
    </row>
    <row r="51" spans="1:8" ht="45">
      <c r="A51" s="50" t="s">
        <v>139</v>
      </c>
      <c r="B51" s="50"/>
      <c r="C51" s="53" t="s">
        <v>157</v>
      </c>
      <c r="D51" s="63" t="s">
        <v>1</v>
      </c>
      <c r="E51" s="20">
        <f>ИтогДоходы4-ИтогРасходы4</f>
        <v>-38378542.92</v>
      </c>
      <c r="F51" s="63" t="s">
        <v>1</v>
      </c>
      <c r="G51" s="61"/>
      <c r="H51" s="19"/>
    </row>
    <row r="52" spans="1:8" ht="33.75">
      <c r="A52" s="50" t="s">
        <v>67</v>
      </c>
      <c r="B52" s="50"/>
      <c r="C52" s="53" t="s">
        <v>140</v>
      </c>
      <c r="D52" s="20">
        <v>0</v>
      </c>
      <c r="E52" s="20">
        <v>0</v>
      </c>
      <c r="F52" s="17">
        <v>0</v>
      </c>
      <c r="G52" s="62">
        <v>0</v>
      </c>
      <c r="H52" s="19"/>
    </row>
    <row r="53" spans="1:8" ht="12.75">
      <c r="A53" s="48" t="s">
        <v>238</v>
      </c>
      <c r="B53" s="48"/>
      <c r="C53" s="53"/>
      <c r="D53" s="20"/>
      <c r="E53" s="20"/>
      <c r="F53" s="20">
        <f>SUM(F19:F52)</f>
        <v>223787.66000000003</v>
      </c>
      <c r="G53" s="61"/>
      <c r="H53" s="21"/>
    </row>
    <row r="54" spans="1:8" ht="33.75">
      <c r="A54" s="50" t="s">
        <v>19</v>
      </c>
      <c r="B54" s="74" t="s">
        <v>0</v>
      </c>
      <c r="C54" s="53">
        <v>520</v>
      </c>
      <c r="D54" s="20">
        <v>0</v>
      </c>
      <c r="E54" s="20">
        <v>0</v>
      </c>
      <c r="F54" s="20">
        <v>0</v>
      </c>
      <c r="G54" s="62">
        <v>0</v>
      </c>
      <c r="H54" s="21"/>
    </row>
    <row r="55" spans="1:8" ht="12.75">
      <c r="A55" s="49"/>
      <c r="B55" s="49"/>
      <c r="C55" s="53"/>
      <c r="D55" s="20"/>
      <c r="E55" s="17"/>
      <c r="F55" s="17"/>
      <c r="G55" s="62"/>
      <c r="H55" s="21"/>
    </row>
    <row r="56" spans="1:8" ht="33.75">
      <c r="A56" s="50" t="s">
        <v>125</v>
      </c>
      <c r="B56" s="74" t="s">
        <v>0</v>
      </c>
      <c r="C56" s="53">
        <v>620</v>
      </c>
      <c r="D56" s="20">
        <v>0</v>
      </c>
      <c r="E56" s="20">
        <v>0</v>
      </c>
      <c r="F56" s="20">
        <v>0</v>
      </c>
      <c r="G56" s="62">
        <v>0</v>
      </c>
      <c r="H56" s="21"/>
    </row>
    <row r="57" spans="1:8" ht="12.75">
      <c r="A57" s="49"/>
      <c r="B57" s="49"/>
      <c r="C57" s="53"/>
      <c r="D57" s="20"/>
      <c r="E57" s="17"/>
      <c r="F57" s="17"/>
      <c r="G57" s="62"/>
      <c r="H57" s="21"/>
    </row>
    <row r="58" spans="1:8" ht="0.75" customHeight="1">
      <c r="A58" s="70"/>
      <c r="B58" s="57"/>
      <c r="C58" s="54"/>
      <c r="D58" s="55"/>
      <c r="E58" s="56"/>
      <c r="F58" s="56"/>
      <c r="G58" s="47"/>
      <c r="H58" s="34"/>
    </row>
    <row r="59" ht="12.75">
      <c r="D59" s="75">
        <f>SUM(D57)</f>
        <v>0</v>
      </c>
    </row>
    <row r="63" ht="12.75">
      <c r="D63" s="75"/>
    </row>
    <row r="66" ht="12.75">
      <c r="F66" s="75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60"/>
  <sheetViews>
    <sheetView zoomScalePageLayoutView="0" workbookViewId="0" topLeftCell="A5">
      <selection activeCell="A42" sqref="A42"/>
    </sheetView>
  </sheetViews>
  <sheetFormatPr defaultColWidth="9.00390625" defaultRowHeight="12.75"/>
  <cols>
    <col min="1" max="1" width="26.625" style="0" customWidth="1"/>
    <col min="2" max="2" width="82.75390625" style="0" customWidth="1"/>
    <col min="3" max="3" width="16.125" style="0" customWidth="1"/>
  </cols>
  <sheetData>
    <row r="1" spans="2:3" ht="12.75">
      <c r="B1" t="s">
        <v>31</v>
      </c>
      <c r="C1" t="s">
        <v>118</v>
      </c>
    </row>
    <row r="2" spans="1:3" ht="12.75">
      <c r="A2" t="s">
        <v>161</v>
      </c>
      <c r="B2" t="s">
        <v>206</v>
      </c>
      <c r="C2" s="3" t="s">
        <v>86</v>
      </c>
    </row>
    <row r="3" spans="1:3" ht="12.75">
      <c r="A3" t="s">
        <v>84</v>
      </c>
      <c r="B3" s="6" t="s">
        <v>73</v>
      </c>
      <c r="C3" s="3" t="s">
        <v>86</v>
      </c>
    </row>
    <row r="4" spans="1:3" ht="12.75">
      <c r="A4" t="s">
        <v>3</v>
      </c>
      <c r="B4" t="s">
        <v>101</v>
      </c>
      <c r="C4" s="3" t="s">
        <v>86</v>
      </c>
    </row>
    <row r="5" spans="1:3" ht="12.75">
      <c r="A5" t="s">
        <v>173</v>
      </c>
      <c r="B5" t="s">
        <v>39</v>
      </c>
      <c r="C5" s="3" t="s">
        <v>86</v>
      </c>
    </row>
    <row r="6" spans="1:3" ht="12.75">
      <c r="A6" t="s">
        <v>219</v>
      </c>
      <c r="B6" t="s">
        <v>104</v>
      </c>
      <c r="C6" s="3" t="s">
        <v>86</v>
      </c>
    </row>
    <row r="7" spans="1:3" ht="12.75">
      <c r="A7" t="s">
        <v>18</v>
      </c>
      <c r="B7" t="s">
        <v>242</v>
      </c>
      <c r="C7" s="3" t="s">
        <v>86</v>
      </c>
    </row>
    <row r="8" spans="1:3" ht="12.75">
      <c r="A8" t="s">
        <v>30</v>
      </c>
      <c r="B8" t="s">
        <v>123</v>
      </c>
      <c r="C8" t="s">
        <v>9</v>
      </c>
    </row>
    <row r="9" spans="1:3" ht="12.75">
      <c r="A9" t="s">
        <v>93</v>
      </c>
      <c r="B9" t="s">
        <v>184</v>
      </c>
      <c r="C9" t="s">
        <v>9</v>
      </c>
    </row>
    <row r="10" spans="1:3" ht="12.75">
      <c r="A10" t="s">
        <v>152</v>
      </c>
      <c r="B10" t="s">
        <v>76</v>
      </c>
      <c r="C10" t="s">
        <v>9</v>
      </c>
    </row>
    <row r="11" spans="1:3" ht="12.75">
      <c r="A11" t="s">
        <v>215</v>
      </c>
      <c r="B11" t="s">
        <v>192</v>
      </c>
      <c r="C11" t="s">
        <v>9</v>
      </c>
    </row>
    <row r="12" spans="1:3" ht="12.75">
      <c r="A12" t="s">
        <v>138</v>
      </c>
      <c r="B12" t="s">
        <v>236</v>
      </c>
      <c r="C12" t="s">
        <v>211</v>
      </c>
    </row>
    <row r="13" spans="1:3" ht="12.75">
      <c r="A13" t="s">
        <v>200</v>
      </c>
      <c r="B13" t="s">
        <v>80</v>
      </c>
      <c r="C13" t="s">
        <v>211</v>
      </c>
    </row>
    <row r="14" spans="1:3" ht="12.75">
      <c r="A14" t="s">
        <v>8</v>
      </c>
      <c r="B14" t="s">
        <v>137</v>
      </c>
      <c r="C14" t="s">
        <v>211</v>
      </c>
    </row>
    <row r="15" spans="1:3" ht="12.75">
      <c r="A15" t="s">
        <v>71</v>
      </c>
      <c r="B15" t="s">
        <v>198</v>
      </c>
      <c r="C15" t="s">
        <v>211</v>
      </c>
    </row>
    <row r="16" spans="1:3" ht="12.75">
      <c r="A16" t="s">
        <v>134</v>
      </c>
      <c r="B16" t="s">
        <v>225</v>
      </c>
      <c r="C16" t="s">
        <v>211</v>
      </c>
    </row>
    <row r="17" spans="1:3" ht="12.75">
      <c r="A17" t="s">
        <v>197</v>
      </c>
      <c r="B17" t="s">
        <v>113</v>
      </c>
      <c r="C17" t="s">
        <v>211</v>
      </c>
    </row>
    <row r="18" spans="1:3" ht="12.75">
      <c r="A18" t="s">
        <v>89</v>
      </c>
      <c r="B18" t="s">
        <v>97</v>
      </c>
      <c r="C18" t="s">
        <v>136</v>
      </c>
    </row>
    <row r="19" spans="1:3" ht="12.75">
      <c r="A19" t="s">
        <v>21</v>
      </c>
      <c r="B19" t="s">
        <v>36</v>
      </c>
      <c r="C19" t="s">
        <v>136</v>
      </c>
    </row>
    <row r="20" spans="1:3" ht="12.75">
      <c r="A20" t="s">
        <v>210</v>
      </c>
      <c r="B20" t="s">
        <v>203</v>
      </c>
      <c r="C20" t="s">
        <v>136</v>
      </c>
    </row>
    <row r="21" spans="1:3" ht="12.75">
      <c r="A21" t="s">
        <v>146</v>
      </c>
      <c r="B21" t="s">
        <v>96</v>
      </c>
      <c r="C21" t="s">
        <v>136</v>
      </c>
    </row>
    <row r="22" spans="2:3" ht="12.75">
      <c r="B22" t="s">
        <v>116</v>
      </c>
      <c r="C22" t="s">
        <v>95</v>
      </c>
    </row>
    <row r="23" spans="1:3" ht="12.75">
      <c r="A23" t="s">
        <v>246</v>
      </c>
      <c r="B23" t="s">
        <v>133</v>
      </c>
      <c r="C23" t="s">
        <v>95</v>
      </c>
    </row>
    <row r="24" spans="1:3" ht="12.75">
      <c r="A24" t="s">
        <v>182</v>
      </c>
      <c r="B24" t="s">
        <v>92</v>
      </c>
      <c r="C24" t="s">
        <v>95</v>
      </c>
    </row>
    <row r="25" spans="1:3" ht="12.75">
      <c r="A25" t="s">
        <v>126</v>
      </c>
      <c r="B25" t="s">
        <v>195</v>
      </c>
      <c r="C25" t="s">
        <v>95</v>
      </c>
    </row>
    <row r="26" spans="1:3" ht="12.75">
      <c r="A26" t="s">
        <v>51</v>
      </c>
      <c r="B26" t="s">
        <v>129</v>
      </c>
      <c r="C26" t="s">
        <v>95</v>
      </c>
    </row>
    <row r="27" spans="1:3" ht="12.75">
      <c r="A27" t="s">
        <v>10</v>
      </c>
      <c r="B27" t="s">
        <v>224</v>
      </c>
      <c r="C27" t="s">
        <v>95</v>
      </c>
    </row>
    <row r="28" spans="1:3" ht="12.75">
      <c r="A28" t="s">
        <v>75</v>
      </c>
      <c r="B28" t="s">
        <v>142</v>
      </c>
      <c r="C28" t="s">
        <v>95</v>
      </c>
    </row>
    <row r="29" spans="1:3" ht="12.75">
      <c r="A29" t="s">
        <v>147</v>
      </c>
      <c r="B29" t="s">
        <v>117</v>
      </c>
      <c r="C29" t="s">
        <v>163</v>
      </c>
    </row>
    <row r="30" spans="1:3" ht="12.75">
      <c r="A30" t="s">
        <v>25</v>
      </c>
      <c r="B30" t="s">
        <v>214</v>
      </c>
      <c r="C30" t="s">
        <v>163</v>
      </c>
    </row>
    <row r="31" spans="1:3" ht="12.75">
      <c r="A31" t="s">
        <v>167</v>
      </c>
      <c r="B31" t="s">
        <v>103</v>
      </c>
      <c r="C31" t="s">
        <v>163</v>
      </c>
    </row>
    <row r="32" spans="1:3" ht="12.75">
      <c r="A32" t="s">
        <v>244</v>
      </c>
      <c r="B32" t="s">
        <v>106</v>
      </c>
      <c r="C32" t="s">
        <v>163</v>
      </c>
    </row>
    <row r="33" spans="1:3" ht="12.75">
      <c r="A33" t="s">
        <v>7</v>
      </c>
      <c r="B33" t="s">
        <v>17</v>
      </c>
      <c r="C33" t="s">
        <v>163</v>
      </c>
    </row>
    <row r="34" spans="2:3" ht="12.75">
      <c r="B34" t="s">
        <v>35</v>
      </c>
      <c r="C34" t="s">
        <v>33</v>
      </c>
    </row>
    <row r="35" spans="1:3" ht="12.75">
      <c r="A35" t="s">
        <v>178</v>
      </c>
      <c r="B35" t="s">
        <v>133</v>
      </c>
      <c r="C35" t="s">
        <v>33</v>
      </c>
    </row>
    <row r="36" spans="1:3" ht="12.75">
      <c r="A36" t="s">
        <v>248</v>
      </c>
      <c r="B36" t="s">
        <v>109</v>
      </c>
      <c r="C36" t="s">
        <v>33</v>
      </c>
    </row>
    <row r="37" spans="1:3" ht="12.75">
      <c r="A37" t="s">
        <v>191</v>
      </c>
      <c r="B37" t="s">
        <v>195</v>
      </c>
      <c r="C37" t="s">
        <v>33</v>
      </c>
    </row>
    <row r="38" spans="1:3" ht="12.75">
      <c r="A38" t="s">
        <v>115</v>
      </c>
      <c r="B38" t="s">
        <v>129</v>
      </c>
      <c r="C38" t="s">
        <v>33</v>
      </c>
    </row>
    <row r="39" spans="1:3" ht="12.75">
      <c r="A39" t="s">
        <v>70</v>
      </c>
      <c r="B39" t="s">
        <v>224</v>
      </c>
      <c r="C39" t="s">
        <v>33</v>
      </c>
    </row>
    <row r="40" spans="1:3" ht="12.75">
      <c r="A40" t="s">
        <v>13</v>
      </c>
      <c r="B40" t="s">
        <v>142</v>
      </c>
      <c r="C40" t="s">
        <v>33</v>
      </c>
    </row>
    <row r="41" spans="1:3" ht="12.75">
      <c r="A41" t="s">
        <v>213</v>
      </c>
      <c r="B41" t="s">
        <v>54</v>
      </c>
      <c r="C41" t="s">
        <v>220</v>
      </c>
    </row>
    <row r="42" spans="1:3" ht="12.75">
      <c r="A42" t="s">
        <v>91</v>
      </c>
      <c r="B42" t="s">
        <v>150</v>
      </c>
      <c r="C42" t="s">
        <v>220</v>
      </c>
    </row>
    <row r="43" spans="1:3" ht="12.75">
      <c r="A43" t="s">
        <v>222</v>
      </c>
      <c r="B43" t="s">
        <v>41</v>
      </c>
      <c r="C43" t="s">
        <v>220</v>
      </c>
    </row>
    <row r="44" spans="1:3" ht="12.75">
      <c r="A44" t="s">
        <v>177</v>
      </c>
      <c r="B44" t="s">
        <v>180</v>
      </c>
      <c r="C44" t="s">
        <v>220</v>
      </c>
    </row>
    <row r="45" spans="1:3" ht="12.75">
      <c r="A45" t="s">
        <v>69</v>
      </c>
      <c r="B45" t="s">
        <v>228</v>
      </c>
      <c r="C45" t="s">
        <v>220</v>
      </c>
    </row>
    <row r="46" spans="1:3" ht="12.75">
      <c r="A46" t="s">
        <v>38</v>
      </c>
      <c r="B46" t="s">
        <v>29</v>
      </c>
      <c r="C46" t="s">
        <v>135</v>
      </c>
    </row>
    <row r="47" spans="1:3" ht="12.75">
      <c r="A47" t="s">
        <v>98</v>
      </c>
      <c r="B47" t="s">
        <v>5</v>
      </c>
      <c r="C47" t="s">
        <v>135</v>
      </c>
    </row>
    <row r="48" spans="1:3" ht="12.75">
      <c r="A48" t="s">
        <v>158</v>
      </c>
      <c r="B48" t="s">
        <v>171</v>
      </c>
      <c r="C48" t="s">
        <v>135</v>
      </c>
    </row>
    <row r="49" spans="1:3" ht="12.75">
      <c r="A49" t="s">
        <v>217</v>
      </c>
      <c r="B49" t="s">
        <v>81</v>
      </c>
      <c r="C49" t="s">
        <v>135</v>
      </c>
    </row>
    <row r="50" spans="1:3" ht="12.75">
      <c r="A50" s="58" t="s">
        <v>108</v>
      </c>
      <c r="B50" s="58" t="s">
        <v>189</v>
      </c>
      <c r="C50" s="59" t="s">
        <v>32</v>
      </c>
    </row>
    <row r="51" spans="1:3" ht="14.25" customHeight="1">
      <c r="A51" s="31"/>
      <c r="B51" s="32" t="s">
        <v>57</v>
      </c>
      <c r="C51" s="33" t="s">
        <v>32</v>
      </c>
    </row>
    <row r="52" spans="1:3" ht="12.75">
      <c r="A52" s="25" t="s">
        <v>34</v>
      </c>
      <c r="B52" s="25" t="s">
        <v>53</v>
      </c>
      <c r="C52" s="25" t="s">
        <v>32</v>
      </c>
    </row>
    <row r="53" spans="1:3" ht="12.75">
      <c r="A53" s="25" t="s">
        <v>94</v>
      </c>
      <c r="B53" s="25" t="s">
        <v>162</v>
      </c>
      <c r="C53" s="26" t="s">
        <v>32</v>
      </c>
    </row>
    <row r="54" spans="1:3" ht="12.75">
      <c r="A54" s="25" t="s">
        <v>59</v>
      </c>
      <c r="B54" s="25" t="s">
        <v>45</v>
      </c>
      <c r="C54" s="26" t="s">
        <v>32</v>
      </c>
    </row>
    <row r="55" spans="1:3" ht="12.75">
      <c r="A55" s="25" t="s">
        <v>176</v>
      </c>
      <c r="B55" s="25" t="s">
        <v>88</v>
      </c>
      <c r="C55" s="25" t="s">
        <v>32</v>
      </c>
    </row>
    <row r="56" spans="1:3" ht="12.75">
      <c r="A56" s="25" t="s">
        <v>199</v>
      </c>
      <c r="B56" s="25" t="s">
        <v>240</v>
      </c>
      <c r="C56" s="25" t="s">
        <v>32</v>
      </c>
    </row>
    <row r="57" spans="1:3" ht="12.75">
      <c r="A57" s="25" t="s">
        <v>153</v>
      </c>
      <c r="B57" s="25" t="s">
        <v>166</v>
      </c>
      <c r="C57" s="25" t="s">
        <v>32</v>
      </c>
    </row>
    <row r="58" spans="1:3" ht="12.75">
      <c r="A58" s="25" t="s">
        <v>151</v>
      </c>
      <c r="B58" s="27" t="s">
        <v>27</v>
      </c>
      <c r="C58" s="26" t="s">
        <v>32</v>
      </c>
    </row>
    <row r="59" spans="1:3" ht="12.75">
      <c r="A59" s="27" t="s">
        <v>44</v>
      </c>
      <c r="B59" s="27" t="s">
        <v>90</v>
      </c>
      <c r="C59" s="26" t="s">
        <v>32</v>
      </c>
    </row>
    <row r="60" spans="1:3" ht="12.75">
      <c r="A60" s="27" t="s">
        <v>74</v>
      </c>
      <c r="B60" s="27" t="s">
        <v>107</v>
      </c>
      <c r="C60" s="25" t="s">
        <v>32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92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33.00390625" style="0" customWidth="1"/>
    <col min="2" max="2" width="44.25390625" style="0" customWidth="1"/>
    <col min="3" max="3" width="27.125" style="30" customWidth="1"/>
  </cols>
  <sheetData>
    <row r="1" spans="1:3" ht="25.5">
      <c r="A1" s="6" t="s">
        <v>12</v>
      </c>
      <c r="B1" s="6" t="s">
        <v>48</v>
      </c>
      <c r="C1" s="28" t="s">
        <v>212</v>
      </c>
    </row>
    <row r="2" spans="1:3" ht="38.25">
      <c r="A2" s="7" t="s">
        <v>124</v>
      </c>
      <c r="B2" s="6" t="s">
        <v>159</v>
      </c>
      <c r="C2" s="29" t="s">
        <v>183</v>
      </c>
    </row>
    <row r="3" spans="1:3" ht="38.25">
      <c r="A3" s="6" t="s">
        <v>144</v>
      </c>
      <c r="B3" s="9" t="s">
        <v>43</v>
      </c>
      <c r="C3" s="29" t="s">
        <v>196</v>
      </c>
    </row>
    <row r="4" spans="2:3" ht="12.75">
      <c r="B4" s="6" t="s">
        <v>241</v>
      </c>
      <c r="C4" s="28" t="s">
        <v>16</v>
      </c>
    </row>
    <row r="5" spans="2:3" ht="12.75">
      <c r="B5" s="6" t="s">
        <v>202</v>
      </c>
      <c r="C5" s="28" t="s">
        <v>111</v>
      </c>
    </row>
    <row r="6" spans="2:3" ht="12.75">
      <c r="B6" s="10" t="s">
        <v>239</v>
      </c>
      <c r="C6" s="28" t="s">
        <v>231</v>
      </c>
    </row>
    <row r="7" spans="2:3" ht="12.75">
      <c r="B7" s="10" t="s">
        <v>227</v>
      </c>
      <c r="C7" s="28" t="s">
        <v>0</v>
      </c>
    </row>
    <row r="8" spans="2:3" ht="12.75">
      <c r="B8" s="6" t="s">
        <v>181</v>
      </c>
      <c r="C8" s="28" t="s">
        <v>0</v>
      </c>
    </row>
    <row r="9" spans="2:3" ht="12.75">
      <c r="B9" s="10" t="s">
        <v>62</v>
      </c>
      <c r="C9" s="28" t="s">
        <v>122</v>
      </c>
    </row>
    <row r="10" ht="12.75">
      <c r="B10" s="10" t="s">
        <v>230</v>
      </c>
    </row>
    <row r="11" ht="12.75">
      <c r="B11" s="10" t="s">
        <v>105</v>
      </c>
    </row>
    <row r="12" ht="12.75">
      <c r="B12" s="9" t="s">
        <v>233</v>
      </c>
    </row>
    <row r="13" ht="12.75">
      <c r="B13" s="9" t="s">
        <v>121</v>
      </c>
    </row>
    <row r="14" ht="12.75">
      <c r="B14" s="9" t="s">
        <v>194</v>
      </c>
    </row>
    <row r="15" ht="38.25">
      <c r="B15" s="66" t="s">
        <v>155</v>
      </c>
    </row>
    <row r="16" ht="25.5">
      <c r="B16" s="11" t="s">
        <v>79</v>
      </c>
    </row>
    <row r="17" ht="12.75">
      <c r="B17" s="11" t="s">
        <v>6</v>
      </c>
    </row>
    <row r="18" ht="25.5">
      <c r="B18" s="11" t="s">
        <v>37</v>
      </c>
    </row>
    <row r="19" ht="12.75">
      <c r="B19" s="9" t="s">
        <v>149</v>
      </c>
    </row>
    <row r="20" ht="38.25">
      <c r="B20" s="66" t="s">
        <v>204</v>
      </c>
    </row>
    <row r="21" ht="89.25">
      <c r="B21" s="11" t="s">
        <v>42</v>
      </c>
    </row>
    <row r="22" ht="12.75">
      <c r="B22" s="11" t="s">
        <v>6</v>
      </c>
    </row>
    <row r="23" ht="25.5">
      <c r="B23" s="11" t="s">
        <v>37</v>
      </c>
    </row>
    <row r="24" ht="12.75">
      <c r="B24" s="9" t="s">
        <v>149</v>
      </c>
    </row>
    <row r="25" ht="12.75">
      <c r="B25" s="9" t="s">
        <v>143</v>
      </c>
    </row>
    <row r="26" ht="12.75">
      <c r="B26" s="24" t="s">
        <v>62</v>
      </c>
    </row>
    <row r="27" ht="12.75">
      <c r="B27" s="23" t="s">
        <v>230</v>
      </c>
    </row>
    <row r="28" ht="12.75">
      <c r="B28" s="23" t="s">
        <v>47</v>
      </c>
    </row>
    <row r="29" ht="12.75">
      <c r="B29" s="23" t="s">
        <v>233</v>
      </c>
    </row>
    <row r="30" ht="12.75">
      <c r="B30" s="9" t="s">
        <v>194</v>
      </c>
    </row>
    <row r="31" ht="51">
      <c r="B31" s="66" t="s">
        <v>223</v>
      </c>
    </row>
    <row r="32" ht="25.5">
      <c r="B32" s="11" t="s">
        <v>52</v>
      </c>
    </row>
    <row r="33" ht="12.75">
      <c r="B33" s="11" t="s">
        <v>6</v>
      </c>
    </row>
    <row r="34" ht="25.5">
      <c r="B34" s="11" t="s">
        <v>37</v>
      </c>
    </row>
    <row r="35" ht="12.75">
      <c r="B35" s="9" t="s">
        <v>149</v>
      </c>
    </row>
    <row r="36" ht="38.25">
      <c r="B36" s="66" t="s">
        <v>247</v>
      </c>
    </row>
    <row r="37" ht="76.5">
      <c r="B37" s="11" t="s">
        <v>100</v>
      </c>
    </row>
    <row r="38" ht="12.75">
      <c r="B38" s="11" t="s">
        <v>6</v>
      </c>
    </row>
    <row r="39" ht="25.5">
      <c r="B39" s="11" t="s">
        <v>37</v>
      </c>
    </row>
    <row r="40" ht="12.75">
      <c r="B40" s="9" t="s">
        <v>149</v>
      </c>
    </row>
    <row r="41" ht="38.25">
      <c r="B41" s="66" t="s">
        <v>132</v>
      </c>
    </row>
    <row r="42" ht="25.5">
      <c r="B42" s="11" t="s">
        <v>63</v>
      </c>
    </row>
    <row r="43" ht="12.75">
      <c r="B43" s="11" t="s">
        <v>14</v>
      </c>
    </row>
    <row r="44" ht="12.75">
      <c r="B44" s="11" t="s">
        <v>179</v>
      </c>
    </row>
    <row r="45" ht="25.5">
      <c r="B45" s="11" t="s">
        <v>37</v>
      </c>
    </row>
    <row r="46" ht="12.75">
      <c r="B46" s="9" t="s">
        <v>149</v>
      </c>
    </row>
    <row r="47" ht="12.75">
      <c r="B47" s="9" t="s">
        <v>143</v>
      </c>
    </row>
    <row r="48" ht="12.75">
      <c r="B48" s="24" t="s">
        <v>62</v>
      </c>
    </row>
    <row r="49" ht="12.75">
      <c r="B49" s="23" t="s">
        <v>230</v>
      </c>
    </row>
    <row r="50" ht="12.75">
      <c r="B50" s="24" t="s">
        <v>226</v>
      </c>
    </row>
    <row r="51" ht="12.75">
      <c r="B51" s="23" t="s">
        <v>233</v>
      </c>
    </row>
    <row r="52" ht="12.75">
      <c r="B52" s="9" t="s">
        <v>194</v>
      </c>
    </row>
    <row r="53" ht="51">
      <c r="B53" s="66" t="s">
        <v>245</v>
      </c>
    </row>
    <row r="54" ht="25.5">
      <c r="B54" s="11" t="s">
        <v>130</v>
      </c>
    </row>
    <row r="55" ht="12.75">
      <c r="B55" s="11" t="s">
        <v>6</v>
      </c>
    </row>
    <row r="56" ht="25.5">
      <c r="B56" s="11" t="s">
        <v>37</v>
      </c>
    </row>
    <row r="57" ht="12.75">
      <c r="B57" s="9" t="s">
        <v>149</v>
      </c>
    </row>
    <row r="58" ht="51">
      <c r="B58" s="66" t="s">
        <v>131</v>
      </c>
    </row>
    <row r="59" ht="25.5">
      <c r="B59" s="11" t="s">
        <v>148</v>
      </c>
    </row>
    <row r="60" ht="12.75">
      <c r="B60" s="11" t="s">
        <v>15</v>
      </c>
    </row>
    <row r="61" ht="12.75">
      <c r="B61" s="11" t="s">
        <v>6</v>
      </c>
    </row>
    <row r="62" ht="25.5">
      <c r="B62" s="11" t="s">
        <v>37</v>
      </c>
    </row>
    <row r="63" ht="12.75">
      <c r="B63" s="9" t="s">
        <v>149</v>
      </c>
    </row>
    <row r="64" ht="51">
      <c r="B64" s="66" t="s">
        <v>154</v>
      </c>
    </row>
    <row r="65" ht="89.25">
      <c r="B65" s="11" t="s">
        <v>141</v>
      </c>
    </row>
    <row r="66" ht="12.75">
      <c r="B66" s="11" t="s">
        <v>6</v>
      </c>
    </row>
    <row r="67" ht="25.5">
      <c r="B67" s="11" t="s">
        <v>37</v>
      </c>
    </row>
    <row r="68" ht="12.75">
      <c r="B68" s="9" t="s">
        <v>149</v>
      </c>
    </row>
    <row r="69" ht="51">
      <c r="B69" s="66" t="s">
        <v>156</v>
      </c>
    </row>
    <row r="70" ht="25.5">
      <c r="B70" s="11" t="s">
        <v>46</v>
      </c>
    </row>
    <row r="71" ht="12.75">
      <c r="B71" s="11" t="s">
        <v>15</v>
      </c>
    </row>
    <row r="72" ht="12.75">
      <c r="B72" s="11" t="s">
        <v>6</v>
      </c>
    </row>
    <row r="73" ht="25.5">
      <c r="B73" s="11" t="s">
        <v>37</v>
      </c>
    </row>
    <row r="74" ht="12.75">
      <c r="B74" s="9" t="s">
        <v>149</v>
      </c>
    </row>
    <row r="75" ht="51">
      <c r="B75" s="66" t="s">
        <v>160</v>
      </c>
    </row>
    <row r="76" ht="89.25">
      <c r="B76" s="11" t="s">
        <v>141</v>
      </c>
    </row>
    <row r="77" ht="12.75">
      <c r="B77" s="11" t="s">
        <v>6</v>
      </c>
    </row>
    <row r="78" ht="25.5">
      <c r="B78" s="11" t="s">
        <v>37</v>
      </c>
    </row>
    <row r="79" ht="12.75">
      <c r="B79" s="9" t="s">
        <v>149</v>
      </c>
    </row>
    <row r="80" ht="12.75">
      <c r="B80" s="9" t="s">
        <v>143</v>
      </c>
    </row>
    <row r="81" ht="12.75">
      <c r="B81" s="9" t="s">
        <v>62</v>
      </c>
    </row>
    <row r="82" ht="12.75">
      <c r="B82" s="12" t="s">
        <v>110</v>
      </c>
    </row>
    <row r="83" ht="12.75">
      <c r="B83" s="9" t="s">
        <v>43</v>
      </c>
    </row>
    <row r="84" ht="12.75">
      <c r="B84" s="13" t="s">
        <v>168</v>
      </c>
    </row>
    <row r="85" ht="12.75">
      <c r="B85" s="13" t="s">
        <v>188</v>
      </c>
    </row>
    <row r="86" ht="12.75">
      <c r="B86" s="13" t="s">
        <v>56</v>
      </c>
    </row>
    <row r="87" ht="12.75">
      <c r="B87" s="13" t="s">
        <v>83</v>
      </c>
    </row>
    <row r="88" ht="12.75">
      <c r="B88" s="14" t="s">
        <v>62</v>
      </c>
    </row>
    <row r="89" ht="12.75">
      <c r="B89" s="14" t="s">
        <v>112</v>
      </c>
    </row>
    <row r="90" ht="12.75">
      <c r="B90" s="13" t="s">
        <v>120</v>
      </c>
    </row>
    <row r="91" ht="12.75">
      <c r="B91" s="8" t="s">
        <v>62</v>
      </c>
    </row>
    <row r="92" ht="12.75">
      <c r="B92" s="8" t="s">
        <v>169</v>
      </c>
    </row>
  </sheetData>
  <sheetProtection/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Komputer</cp:lastModifiedBy>
  <dcterms:created xsi:type="dcterms:W3CDTF">2014-04-15T11:37:48Z</dcterms:created>
  <dcterms:modified xsi:type="dcterms:W3CDTF">2014-04-16T05:01:16Z</dcterms:modified>
  <cp:category/>
  <cp:version/>
  <cp:contentType/>
  <cp:contentStatus/>
</cp:coreProperties>
</file>